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Ведомственная структура" sheetId="1" r:id="rId1"/>
  </sheets>
  <definedNames/>
  <calcPr fullCalcOnLoad="1"/>
</workbook>
</file>

<file path=xl/sharedStrings.xml><?xml version="1.0" encoding="utf-8"?>
<sst xmlns="http://schemas.openxmlformats.org/spreadsheetml/2006/main" count="338" uniqueCount="116">
  <si>
    <t>Наименование</t>
  </si>
  <si>
    <t>Сумма</t>
  </si>
  <si>
    <t>Раздел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</si>
  <si>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</si>
  <si>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</si>
  <si>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</si>
  <si>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</si>
  <si>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</si>
  <si>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</si>
  <si>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</si>
  <si>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</si>
  <si>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</si>
  <si>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</si>
  <si>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</si>
  <si>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</si>
  <si>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</si>
  <si>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</si>
  <si>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</si>
  <si>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</si>
  <si>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</si>
  <si>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</si>
  <si>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</si>
  <si>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</si>
  <si>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</si>
  <si>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</si>
  <si>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</si>
  <si>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</si>
  <si>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</si>
  <si>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</si>
  <si>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</si>
  <si>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</si>
  <si>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</si>
  <si>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</si>
  <si>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</si>
  <si>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795 00 00000</t>
  </si>
  <si>
    <t>Дорожное хозяйство</t>
  </si>
  <si>
    <t>795 00 35 040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</si>
  <si>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</si>
  <si>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</si>
  <si>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</si>
  <si>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</si>
  <si>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t>99 0 35 00000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</si>
  <si>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</si>
  <si>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99 0 35 35102</t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</si>
  <si>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</si>
  <si>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</si>
  <si>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</si>
  <si>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</si>
  <si>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</si>
  <si>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</si>
  <si>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</si>
  <si>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</si>
  <si>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</si>
  <si>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</si>
  <si>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</si>
  <si>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</si>
  <si>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</si>
  <si>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</si>
  <si>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</si>
  <si>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Централизованная клубная система</t>
  </si>
  <si>
    <r>
      <t>Культура</t>
    </r>
    <r>
      <rPr>
        <sz val="7"/>
        <rFont val="Times New Roman"/>
        <family val="1"/>
      </rPr>
      <t>, в том числе:</t>
    </r>
  </si>
  <si>
    <t>Обеспечение деятельности (оказания услуг) подведомственных казенных учреждений</t>
  </si>
  <si>
    <t>99 0 99 00000</t>
  </si>
  <si>
    <t>Дворцы и дома культуры, другие учреждения культуры и средств массовой информации</t>
  </si>
  <si>
    <t>99 0 99 44000</t>
  </si>
  <si>
    <t>99 0 89 44000</t>
  </si>
  <si>
    <t>05</t>
  </si>
  <si>
    <t>08</t>
  </si>
  <si>
    <t>13</t>
  </si>
  <si>
    <t>11</t>
  </si>
  <si>
    <t>09</t>
  </si>
  <si>
    <t>к решению Совета депутатов</t>
  </si>
  <si>
    <t>Кунашакского сельского поселения</t>
  </si>
  <si>
    <t>"О внесении изменений в решение № 44 от 28 декабря 2015г.</t>
  </si>
  <si>
    <t>Совета депутатов Кунашакского сельского поселения</t>
  </si>
  <si>
    <t>"О бюджете Кунашакского сельского поселения на 2016 год"</t>
  </si>
  <si>
    <t>Приложение 2</t>
  </si>
  <si>
    <t xml:space="preserve">Ведомственная структура </t>
  </si>
  <si>
    <t>расходов бюджета поселения на 2016 год.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</si>
  <si>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тыс.руб.</t>
    </r>
  </si>
  <si>
    <t>ОБЩЕГОСУДАРСТВЕННЫЕ ВОПРОСЫ</t>
  </si>
  <si>
    <t>ВСЕГО</t>
  </si>
  <si>
    <t>АДМИНИСТРАЦИЯ КУНАШАКСКОГО СЕЛЬСКОГО ПОСЕЛЕНИЯ</t>
  </si>
  <si>
    <t>Ведомство</t>
  </si>
  <si>
    <t>Подраздел</t>
  </si>
  <si>
    <t>Группа вида расхода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</si>
  <si>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</si>
  <si>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 </t>
  </si>
  <si>
    <t>06 0 02 00000</t>
  </si>
  <si>
    <t>06 0 02 75600</t>
  </si>
  <si>
    <t>99 0 31 31502</t>
  </si>
  <si>
    <t>Субвенции местным бюджетам для финансового обеспечения расходных обязательств</t>
  </si>
  <si>
    <t>Осуществление мер социальной подержки граждан, работающих и проживающих в сельских населенных пунктах</t>
  </si>
  <si>
    <t>Иные выплаты персоналу учреждения, за исключением фонда оплаты труда</t>
  </si>
  <si>
    <t>99 0 04 09203</t>
  </si>
  <si>
    <t xml:space="preserve">Выполнение других обязательств муниципальных образований </t>
  </si>
  <si>
    <t>795 00 32 070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</si>
  <si>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</si>
  <si>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</si>
  <si>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</si>
  <si>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99 0 04 218001</t>
  </si>
  <si>
    <t>99 0 04 21801</t>
  </si>
  <si>
    <t xml:space="preserve">Национальная безопасность и правоохранительная деятельность </t>
  </si>
  <si>
    <t>79 5 00 32070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</si>
  <si>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</si>
  <si>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</si>
  <si>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</si>
  <si>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</si>
  <si>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99 0 99 45201</t>
  </si>
  <si>
    <t>Другие вопросы в области культуры, кинематографии</t>
  </si>
  <si>
    <t>07</t>
  </si>
  <si>
    <t>02 0 00 00020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</si>
  <si>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</si>
  <si>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</si>
  <si>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99 0 13 52105</t>
  </si>
  <si>
    <t>02 0 00 0000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</si>
</sst>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6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Unicode MS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7" fillId="35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 applyProtection="1">
      <alignment horizontal="center" vertical="top" wrapText="1"/>
      <protection/>
    </xf>
    <xf numFmtId="2" fontId="14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5" fillId="36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vertical="top" wrapText="1"/>
    </xf>
    <xf numFmtId="2" fontId="4" fillId="36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center" vertical="top" wrapText="1"/>
    </xf>
    <xf numFmtId="2" fontId="7" fillId="37" borderId="10" xfId="0" applyNumberFormat="1" applyFont="1" applyFill="1" applyBorder="1" applyAlignment="1">
      <alignment horizontal="center" vertical="top" wrapText="1"/>
    </xf>
    <xf numFmtId="2" fontId="2" fillId="36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9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9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.8515625" style="0" customWidth="1"/>
    <col min="2" max="2" width="43.57421875" style="0" customWidth="1"/>
    <col min="3" max="3" width="7.421875" style="0" customWidth="1"/>
    <col min="4" max="4" width="7.00390625" style="0" customWidth="1"/>
    <col min="5" max="5" width="7.421875" style="0" customWidth="1"/>
    <col min="6" max="6" width="10.00390625" style="0" customWidth="1"/>
    <col min="8" max="8" width="13.7109375" style="0" customWidth="1"/>
  </cols>
  <sheetData>
    <row r="1" spans="2:8" ht="12.75">
      <c r="B1" s="68" t="s">
        <v>76</v>
      </c>
      <c r="C1" s="68"/>
      <c r="D1" s="69"/>
      <c r="E1" s="69"/>
      <c r="F1" s="69"/>
      <c r="G1" s="69"/>
      <c r="H1" s="69"/>
    </row>
    <row r="2" spans="2:8" ht="13.5">
      <c r="B2" s="70" t="s">
        <v>71</v>
      </c>
      <c r="C2" s="70"/>
      <c r="D2" s="69"/>
      <c r="E2" s="69"/>
      <c r="F2" s="69"/>
      <c r="G2" s="69"/>
      <c r="H2" s="69"/>
    </row>
    <row r="3" spans="2:8" ht="12.75">
      <c r="B3" s="67" t="s">
        <v>72</v>
      </c>
      <c r="C3" s="67"/>
      <c r="D3" s="71"/>
      <c r="E3" s="71"/>
      <c r="F3" s="71"/>
      <c r="G3" s="71"/>
      <c r="H3" s="71"/>
    </row>
    <row r="4" spans="2:8" ht="12.75">
      <c r="B4" s="67" t="s">
        <v>73</v>
      </c>
      <c r="C4" s="67"/>
      <c r="D4" s="67"/>
      <c r="E4" s="67"/>
      <c r="F4" s="67"/>
      <c r="G4" s="67"/>
      <c r="H4" s="67"/>
    </row>
    <row r="5" spans="2:8" ht="12.75">
      <c r="B5" s="67" t="s">
        <v>74</v>
      </c>
      <c r="C5" s="67"/>
      <c r="D5" s="67"/>
      <c r="E5" s="67"/>
      <c r="F5" s="67"/>
      <c r="G5" s="67"/>
      <c r="H5" s="67"/>
    </row>
    <row r="6" spans="2:8" ht="12.75">
      <c r="B6" s="67" t="s">
        <v>75</v>
      </c>
      <c r="C6" s="67"/>
      <c r="D6" s="67"/>
      <c r="E6" s="67"/>
      <c r="F6" s="67"/>
      <c r="G6" s="67"/>
      <c r="H6" s="67"/>
    </row>
    <row r="7" spans="2:8" ht="12.75">
      <c r="B7" s="62" t="s">
        <v>77</v>
      </c>
      <c r="C7" s="62"/>
      <c r="D7" s="62"/>
      <c r="E7" s="62"/>
      <c r="F7" s="62"/>
      <c r="G7" s="62"/>
      <c r="H7" s="62"/>
    </row>
    <row r="8" spans="2:8" ht="12.75">
      <c r="B8" s="62" t="s">
        <v>78</v>
      </c>
      <c r="C8" s="62"/>
      <c r="D8" s="62"/>
      <c r="E8" s="62"/>
      <c r="F8" s="62"/>
      <c r="G8" s="62"/>
      <c r="H8" s="62"/>
    </row>
    <row r="9" spans="2:8" ht="12.75">
      <c r="B9" s="62" t="s">
        <v>79</v>
      </c>
      <c r="C9" s="62"/>
      <c r="D9" s="62"/>
      <c r="E9" s="62"/>
      <c r="F9" s="62"/>
      <c r="G9" s="62"/>
      <c r="H9" s="62"/>
    </row>
    <row r="10" spans="2:8" ht="12.75">
      <c r="B10" s="63" t="s">
        <v>0</v>
      </c>
      <c r="C10" s="65" t="s">
        <v>83</v>
      </c>
      <c r="D10" s="65" t="s">
        <v>2</v>
      </c>
      <c r="E10" s="65" t="s">
        <v>84</v>
      </c>
      <c r="F10" s="65" t="s">
        <v>3</v>
      </c>
      <c r="G10" s="65" t="s">
        <v>85</v>
      </c>
      <c r="H10" s="64" t="s">
        <v>1</v>
      </c>
    </row>
    <row r="11" spans="2:8" ht="15" customHeight="1">
      <c r="B11" s="63"/>
      <c r="C11" s="66"/>
      <c r="D11" s="66"/>
      <c r="E11" s="66"/>
      <c r="F11" s="66"/>
      <c r="G11" s="66"/>
      <c r="H11" s="64"/>
    </row>
    <row r="12" spans="2:8" ht="15">
      <c r="B12" s="18" t="s">
        <v>81</v>
      </c>
      <c r="C12" s="18"/>
      <c r="D12" s="19"/>
      <c r="E12" s="19"/>
      <c r="F12" s="19"/>
      <c r="G12" s="19"/>
      <c r="H12" s="20">
        <f>H13+H85</f>
        <v>19320.9</v>
      </c>
    </row>
    <row r="13" spans="2:8" ht="26.25">
      <c r="B13" s="18" t="s">
        <v>82</v>
      </c>
      <c r="C13" s="27">
        <v>775</v>
      </c>
      <c r="D13" s="19"/>
      <c r="E13" s="19"/>
      <c r="F13" s="19"/>
      <c r="G13" s="19"/>
      <c r="H13" s="20">
        <f>H14+H54+H62+H78</f>
        <v>17632.260000000002</v>
      </c>
    </row>
    <row r="14" spans="2:8" ht="15">
      <c r="B14" s="21" t="s">
        <v>80</v>
      </c>
      <c r="C14" s="27">
        <v>775</v>
      </c>
      <c r="D14" s="22" t="s">
        <v>26</v>
      </c>
      <c r="E14" s="22" t="s">
        <v>27</v>
      </c>
      <c r="F14" s="19"/>
      <c r="G14" s="19"/>
      <c r="H14" s="20">
        <f>H19+H20+H25+H32+H39+H36+H48+H43</f>
        <v>4574.76</v>
      </c>
    </row>
    <row r="15" spans="2:8" ht="39">
      <c r="B15" s="1" t="s">
        <v>4</v>
      </c>
      <c r="C15" s="27">
        <v>775</v>
      </c>
      <c r="D15" s="3" t="s">
        <v>26</v>
      </c>
      <c r="E15" s="4" t="s">
        <v>28</v>
      </c>
      <c r="F15" s="2"/>
      <c r="G15" s="2"/>
      <c r="H15" s="31">
        <f>H19</f>
        <v>629.5</v>
      </c>
    </row>
    <row r="16" spans="2:8" ht="15">
      <c r="B16" s="6" t="s">
        <v>5</v>
      </c>
      <c r="C16" s="27">
        <v>775</v>
      </c>
      <c r="D16" s="4" t="s">
        <v>26</v>
      </c>
      <c r="E16" s="4" t="s">
        <v>28</v>
      </c>
      <c r="F16" s="7" t="s">
        <v>6</v>
      </c>
      <c r="G16" s="2"/>
      <c r="H16" s="5">
        <f>H19</f>
        <v>629.5</v>
      </c>
    </row>
    <row r="17" spans="2:8" ht="15">
      <c r="B17" s="6" t="s">
        <v>7</v>
      </c>
      <c r="C17" s="27">
        <v>775</v>
      </c>
      <c r="D17" s="4" t="s">
        <v>26</v>
      </c>
      <c r="E17" s="4" t="s">
        <v>28</v>
      </c>
      <c r="F17" s="7" t="s">
        <v>8</v>
      </c>
      <c r="G17" s="2"/>
      <c r="H17" s="5">
        <f>H19</f>
        <v>629.5</v>
      </c>
    </row>
    <row r="18" spans="2:8" ht="11.25" customHeight="1">
      <c r="B18" s="8" t="s">
        <v>9</v>
      </c>
      <c r="C18" s="27">
        <v>775</v>
      </c>
      <c r="D18" s="3" t="s">
        <v>26</v>
      </c>
      <c r="E18" s="3" t="s">
        <v>28</v>
      </c>
      <c r="F18" s="9" t="s">
        <v>10</v>
      </c>
      <c r="G18" s="2"/>
      <c r="H18" s="5">
        <f>H19</f>
        <v>629.5</v>
      </c>
    </row>
    <row r="19" spans="2:8" ht="38.25">
      <c r="B19" s="6" t="s">
        <v>11</v>
      </c>
      <c r="C19" s="27">
        <v>775</v>
      </c>
      <c r="D19" s="4" t="s">
        <v>26</v>
      </c>
      <c r="E19" s="4" t="s">
        <v>28</v>
      </c>
      <c r="F19" s="7" t="s">
        <v>10</v>
      </c>
      <c r="G19" s="7">
        <v>100</v>
      </c>
      <c r="H19" s="10">
        <v>629.5</v>
      </c>
    </row>
    <row r="20" spans="2:8" ht="52.5">
      <c r="B20" s="1" t="s">
        <v>12</v>
      </c>
      <c r="C20" s="27">
        <v>775</v>
      </c>
      <c r="D20" s="3" t="s">
        <v>26</v>
      </c>
      <c r="E20" s="4" t="s">
        <v>29</v>
      </c>
      <c r="F20" s="2"/>
      <c r="G20" s="2"/>
      <c r="H20" s="31">
        <f>H23+H24</f>
        <v>247</v>
      </c>
    </row>
    <row r="21" spans="2:8" ht="15">
      <c r="B21" s="6" t="s">
        <v>7</v>
      </c>
      <c r="C21" s="27">
        <v>775</v>
      </c>
      <c r="D21" s="4" t="s">
        <v>26</v>
      </c>
      <c r="E21" s="4" t="s">
        <v>29</v>
      </c>
      <c r="F21" s="7" t="s">
        <v>8</v>
      </c>
      <c r="G21" s="2"/>
      <c r="H21" s="11">
        <f>H20</f>
        <v>247</v>
      </c>
    </row>
    <row r="22" spans="2:8" ht="18.75">
      <c r="B22" s="6" t="s">
        <v>13</v>
      </c>
      <c r="C22" s="27">
        <v>775</v>
      </c>
      <c r="D22" s="3" t="s">
        <v>26</v>
      </c>
      <c r="E22" s="4" t="s">
        <v>29</v>
      </c>
      <c r="F22" s="7" t="s">
        <v>14</v>
      </c>
      <c r="G22" s="2"/>
      <c r="H22" s="11">
        <f>H20</f>
        <v>247</v>
      </c>
    </row>
    <row r="23" spans="2:8" ht="38.25">
      <c r="B23" s="6" t="s">
        <v>11</v>
      </c>
      <c r="C23" s="27">
        <v>775</v>
      </c>
      <c r="D23" s="4" t="s">
        <v>26</v>
      </c>
      <c r="E23" s="4" t="s">
        <v>29</v>
      </c>
      <c r="F23" s="7" t="s">
        <v>14</v>
      </c>
      <c r="G23" s="7">
        <v>100</v>
      </c>
      <c r="H23" s="12">
        <v>238.8</v>
      </c>
    </row>
    <row r="24" spans="2:8" ht="18.75">
      <c r="B24" s="6" t="s">
        <v>15</v>
      </c>
      <c r="C24" s="27">
        <v>775</v>
      </c>
      <c r="D24" s="3" t="s">
        <v>26</v>
      </c>
      <c r="E24" s="4" t="s">
        <v>29</v>
      </c>
      <c r="F24" s="7" t="s">
        <v>14</v>
      </c>
      <c r="G24" s="7">
        <v>200</v>
      </c>
      <c r="H24" s="12">
        <v>8.2</v>
      </c>
    </row>
    <row r="25" spans="2:8" ht="66">
      <c r="B25" s="1" t="s">
        <v>16</v>
      </c>
      <c r="C25" s="27">
        <v>775</v>
      </c>
      <c r="D25" s="4" t="s">
        <v>26</v>
      </c>
      <c r="E25" s="4" t="s">
        <v>30</v>
      </c>
      <c r="F25" s="2"/>
      <c r="G25" s="2"/>
      <c r="H25" s="31">
        <f>H26+H30</f>
        <v>2858.06</v>
      </c>
    </row>
    <row r="26" spans="2:8" ht="15">
      <c r="B26" s="6" t="s">
        <v>7</v>
      </c>
      <c r="C26" s="27">
        <v>775</v>
      </c>
      <c r="D26" s="3" t="s">
        <v>26</v>
      </c>
      <c r="E26" s="4" t="s">
        <v>30</v>
      </c>
      <c r="F26" s="7" t="s">
        <v>8</v>
      </c>
      <c r="G26" s="2"/>
      <c r="H26" s="32">
        <f>H28+H29</f>
        <v>2616.06</v>
      </c>
    </row>
    <row r="27" spans="2:8" ht="18.75">
      <c r="B27" s="6" t="s">
        <v>13</v>
      </c>
      <c r="C27" s="27">
        <v>775</v>
      </c>
      <c r="D27" s="4" t="s">
        <v>26</v>
      </c>
      <c r="E27" s="3" t="s">
        <v>30</v>
      </c>
      <c r="F27" s="9" t="s">
        <v>14</v>
      </c>
      <c r="G27" s="2"/>
      <c r="H27" s="11">
        <f>H26</f>
        <v>2616.06</v>
      </c>
    </row>
    <row r="28" spans="2:8" ht="38.25">
      <c r="B28" s="6" t="s">
        <v>11</v>
      </c>
      <c r="C28" s="27">
        <v>775</v>
      </c>
      <c r="D28" s="3" t="s">
        <v>26</v>
      </c>
      <c r="E28" s="4" t="s">
        <v>30</v>
      </c>
      <c r="F28" s="7" t="s">
        <v>14</v>
      </c>
      <c r="G28" s="7">
        <v>100</v>
      </c>
      <c r="H28" s="12">
        <v>1794.26</v>
      </c>
    </row>
    <row r="29" spans="2:8" ht="18.75">
      <c r="B29" s="6" t="s">
        <v>15</v>
      </c>
      <c r="C29" s="27">
        <v>775</v>
      </c>
      <c r="D29" s="4" t="s">
        <v>26</v>
      </c>
      <c r="E29" s="4" t="s">
        <v>30</v>
      </c>
      <c r="F29" s="7" t="s">
        <v>14</v>
      </c>
      <c r="G29" s="7">
        <v>200</v>
      </c>
      <c r="H29" s="12">
        <v>821.8</v>
      </c>
    </row>
    <row r="30" spans="2:8" ht="15">
      <c r="B30" s="8" t="s">
        <v>17</v>
      </c>
      <c r="C30" s="27">
        <v>775</v>
      </c>
      <c r="D30" s="3" t="s">
        <v>26</v>
      </c>
      <c r="E30" s="4" t="s">
        <v>30</v>
      </c>
      <c r="F30" s="7" t="s">
        <v>18</v>
      </c>
      <c r="G30" s="2"/>
      <c r="H30" s="13">
        <f>H31</f>
        <v>242</v>
      </c>
    </row>
    <row r="31" spans="2:8" ht="12.75">
      <c r="B31" s="6" t="s">
        <v>19</v>
      </c>
      <c r="C31" s="27">
        <v>775</v>
      </c>
      <c r="D31" s="4" t="s">
        <v>26</v>
      </c>
      <c r="E31" s="4" t="s">
        <v>30</v>
      </c>
      <c r="F31" s="7" t="s">
        <v>20</v>
      </c>
      <c r="G31" s="7">
        <v>800</v>
      </c>
      <c r="H31" s="14">
        <v>242</v>
      </c>
    </row>
    <row r="32" spans="2:8" ht="39">
      <c r="B32" s="1" t="s">
        <v>21</v>
      </c>
      <c r="C32" s="27">
        <v>775</v>
      </c>
      <c r="D32" s="3" t="s">
        <v>26</v>
      </c>
      <c r="E32" s="4" t="s">
        <v>31</v>
      </c>
      <c r="F32" s="2"/>
      <c r="G32" s="2"/>
      <c r="H32" s="31">
        <f>H35+H42</f>
        <v>324.2</v>
      </c>
    </row>
    <row r="33" spans="2:8" ht="15">
      <c r="B33" s="6" t="s">
        <v>7</v>
      </c>
      <c r="C33" s="27">
        <v>775</v>
      </c>
      <c r="D33" s="4" t="s">
        <v>26</v>
      </c>
      <c r="E33" s="4" t="s">
        <v>31</v>
      </c>
      <c r="F33" s="7" t="s">
        <v>8</v>
      </c>
      <c r="G33" s="2"/>
      <c r="H33" s="13">
        <f>H35</f>
        <v>324.2</v>
      </c>
    </row>
    <row r="34" spans="2:8" ht="18.75">
      <c r="B34" s="6" t="s">
        <v>13</v>
      </c>
      <c r="C34" s="27">
        <v>775</v>
      </c>
      <c r="D34" s="3" t="s">
        <v>26</v>
      </c>
      <c r="E34" s="4" t="s">
        <v>31</v>
      </c>
      <c r="F34" s="9" t="s">
        <v>14</v>
      </c>
      <c r="G34" s="2"/>
      <c r="H34" s="13">
        <f>H35</f>
        <v>324.2</v>
      </c>
    </row>
    <row r="35" spans="2:10" ht="38.25">
      <c r="B35" s="6" t="s">
        <v>11</v>
      </c>
      <c r="C35" s="27">
        <v>775</v>
      </c>
      <c r="D35" s="4" t="s">
        <v>26</v>
      </c>
      <c r="E35" s="4" t="s">
        <v>31</v>
      </c>
      <c r="F35" s="7" t="s">
        <v>14</v>
      </c>
      <c r="G35" s="7">
        <v>100</v>
      </c>
      <c r="H35" s="12">
        <v>324.2</v>
      </c>
      <c r="J35" s="49" t="s">
        <v>87</v>
      </c>
    </row>
    <row r="36" spans="2:10" ht="26.25">
      <c r="B36" s="51" t="s">
        <v>112</v>
      </c>
      <c r="C36" s="52">
        <v>775</v>
      </c>
      <c r="D36" s="53" t="s">
        <v>26</v>
      </c>
      <c r="E36" s="54" t="s">
        <v>110</v>
      </c>
      <c r="F36" s="55"/>
      <c r="G36" s="55"/>
      <c r="H36" s="56">
        <f>H38</f>
        <v>134.7</v>
      </c>
      <c r="J36" s="49"/>
    </row>
    <row r="37" spans="2:10" ht="15">
      <c r="B37" s="6" t="s">
        <v>112</v>
      </c>
      <c r="C37" s="27">
        <v>775</v>
      </c>
      <c r="D37" s="4" t="s">
        <v>26</v>
      </c>
      <c r="E37" s="4" t="s">
        <v>110</v>
      </c>
      <c r="F37" s="7" t="s">
        <v>115</v>
      </c>
      <c r="G37" s="2"/>
      <c r="H37" s="16">
        <v>0</v>
      </c>
      <c r="J37" s="49"/>
    </row>
    <row r="38" spans="2:10" ht="18.75">
      <c r="B38" s="6" t="s">
        <v>113</v>
      </c>
      <c r="C38" s="27">
        <v>775</v>
      </c>
      <c r="D38" s="3" t="s">
        <v>26</v>
      </c>
      <c r="E38" s="4" t="s">
        <v>110</v>
      </c>
      <c r="F38" s="9" t="s">
        <v>111</v>
      </c>
      <c r="G38" s="7">
        <v>800</v>
      </c>
      <c r="H38" s="50">
        <v>134.7</v>
      </c>
      <c r="J38" s="49"/>
    </row>
    <row r="39" spans="2:8" ht="15">
      <c r="B39" s="57" t="s">
        <v>22</v>
      </c>
      <c r="C39" s="52">
        <v>775</v>
      </c>
      <c r="D39" s="53" t="s">
        <v>26</v>
      </c>
      <c r="E39" s="54" t="s">
        <v>69</v>
      </c>
      <c r="F39" s="55"/>
      <c r="G39" s="55"/>
      <c r="H39" s="59">
        <v>0</v>
      </c>
    </row>
    <row r="40" spans="2:8" ht="15">
      <c r="B40" s="6" t="s">
        <v>7</v>
      </c>
      <c r="C40" s="27">
        <v>775</v>
      </c>
      <c r="D40" s="4" t="s">
        <v>26</v>
      </c>
      <c r="E40" s="4" t="s">
        <v>69</v>
      </c>
      <c r="F40" s="7" t="s">
        <v>8</v>
      </c>
      <c r="G40" s="2"/>
      <c r="H40" s="11">
        <v>0</v>
      </c>
    </row>
    <row r="41" spans="2:8" ht="15">
      <c r="B41" s="6" t="s">
        <v>23</v>
      </c>
      <c r="C41" s="27">
        <v>775</v>
      </c>
      <c r="D41" s="3" t="s">
        <v>26</v>
      </c>
      <c r="E41" s="4" t="s">
        <v>69</v>
      </c>
      <c r="F41" s="7" t="s">
        <v>24</v>
      </c>
      <c r="G41" s="2"/>
      <c r="H41" s="11">
        <v>0</v>
      </c>
    </row>
    <row r="42" spans="2:8" ht="12.75">
      <c r="B42" s="6" t="s">
        <v>19</v>
      </c>
      <c r="C42" s="27">
        <v>775</v>
      </c>
      <c r="D42" s="4" t="s">
        <v>26</v>
      </c>
      <c r="E42" s="4" t="s">
        <v>69</v>
      </c>
      <c r="F42" s="7" t="s">
        <v>24</v>
      </c>
      <c r="G42" s="7">
        <v>800</v>
      </c>
      <c r="H42" s="12">
        <v>0</v>
      </c>
    </row>
    <row r="43" spans="2:8" ht="12.75">
      <c r="B43" s="57" t="s">
        <v>25</v>
      </c>
      <c r="C43" s="52">
        <v>775</v>
      </c>
      <c r="D43" s="54" t="s">
        <v>26</v>
      </c>
      <c r="E43" s="54" t="s">
        <v>68</v>
      </c>
      <c r="F43" s="58"/>
      <c r="G43" s="58"/>
      <c r="H43" s="59">
        <f>H46+H47</f>
        <v>62</v>
      </c>
    </row>
    <row r="44" spans="2:8" ht="12.75">
      <c r="B44" s="6" t="s">
        <v>7</v>
      </c>
      <c r="C44" s="27">
        <v>775</v>
      </c>
      <c r="D44" s="4" t="s">
        <v>26</v>
      </c>
      <c r="E44" s="4" t="s">
        <v>68</v>
      </c>
      <c r="F44" s="7" t="s">
        <v>8</v>
      </c>
      <c r="G44" s="7"/>
      <c r="H44" s="60">
        <v>0</v>
      </c>
    </row>
    <row r="45" spans="2:8" ht="18.75">
      <c r="B45" s="6" t="s">
        <v>13</v>
      </c>
      <c r="C45" s="27">
        <v>775</v>
      </c>
      <c r="D45" s="4" t="s">
        <v>26</v>
      </c>
      <c r="E45" s="4" t="s">
        <v>68</v>
      </c>
      <c r="F45" s="9" t="s">
        <v>14</v>
      </c>
      <c r="G45" s="7"/>
      <c r="H45" s="60">
        <v>0</v>
      </c>
    </row>
    <row r="46" spans="2:8" ht="18.75">
      <c r="B46" s="8" t="s">
        <v>32</v>
      </c>
      <c r="C46" s="27">
        <v>775</v>
      </c>
      <c r="D46" s="4" t="s">
        <v>26</v>
      </c>
      <c r="E46" s="4" t="s">
        <v>68</v>
      </c>
      <c r="F46" s="8" t="s">
        <v>14</v>
      </c>
      <c r="G46" s="7">
        <v>200</v>
      </c>
      <c r="H46" s="12">
        <v>31.3</v>
      </c>
    </row>
    <row r="47" spans="2:8" ht="12.75">
      <c r="B47" s="8" t="s">
        <v>95</v>
      </c>
      <c r="C47" s="27">
        <v>775</v>
      </c>
      <c r="D47" s="4" t="s">
        <v>26</v>
      </c>
      <c r="E47" s="4" t="s">
        <v>68</v>
      </c>
      <c r="F47" s="6" t="s">
        <v>94</v>
      </c>
      <c r="G47" s="7">
        <v>200</v>
      </c>
      <c r="H47" s="12">
        <v>30.7</v>
      </c>
    </row>
    <row r="48" spans="2:9" ht="26.25">
      <c r="B48" s="51" t="s">
        <v>102</v>
      </c>
      <c r="C48" s="52">
        <v>775</v>
      </c>
      <c r="D48" s="53" t="s">
        <v>29</v>
      </c>
      <c r="E48" s="54" t="s">
        <v>70</v>
      </c>
      <c r="F48" s="55"/>
      <c r="G48" s="55"/>
      <c r="H48" s="56">
        <f>H51+H53</f>
        <v>319.29999999999995</v>
      </c>
      <c r="I48" s="30"/>
    </row>
    <row r="49" spans="2:9" ht="18.75">
      <c r="B49" s="6" t="s">
        <v>97</v>
      </c>
      <c r="C49" s="27">
        <v>775</v>
      </c>
      <c r="D49" s="4" t="s">
        <v>29</v>
      </c>
      <c r="E49" s="4" t="s">
        <v>70</v>
      </c>
      <c r="F49" s="33" t="s">
        <v>103</v>
      </c>
      <c r="G49" s="7"/>
      <c r="H49" s="36">
        <f>H51</f>
        <v>231.2</v>
      </c>
      <c r="I49" s="30"/>
    </row>
    <row r="50" spans="2:9" ht="18.75">
      <c r="B50" s="6" t="s">
        <v>98</v>
      </c>
      <c r="C50" s="27">
        <v>775</v>
      </c>
      <c r="D50" s="4" t="s">
        <v>29</v>
      </c>
      <c r="E50" s="4" t="s">
        <v>70</v>
      </c>
      <c r="F50" s="9" t="s">
        <v>103</v>
      </c>
      <c r="G50" s="7"/>
      <c r="H50" s="34">
        <f>H51</f>
        <v>231.2</v>
      </c>
      <c r="I50" s="30"/>
    </row>
    <row r="51" spans="2:9" ht="19.5">
      <c r="B51" s="15" t="s">
        <v>15</v>
      </c>
      <c r="C51" s="27">
        <v>775</v>
      </c>
      <c r="D51" s="4" t="s">
        <v>29</v>
      </c>
      <c r="E51" s="4" t="s">
        <v>70</v>
      </c>
      <c r="F51" s="6" t="s">
        <v>96</v>
      </c>
      <c r="G51" s="7">
        <v>200</v>
      </c>
      <c r="H51" s="61">
        <v>231.2</v>
      </c>
      <c r="I51" s="30"/>
    </row>
    <row r="52" spans="2:9" ht="19.5">
      <c r="B52" s="15" t="s">
        <v>99</v>
      </c>
      <c r="C52" s="27">
        <v>775</v>
      </c>
      <c r="D52" s="4" t="s">
        <v>29</v>
      </c>
      <c r="E52" s="4" t="s">
        <v>70</v>
      </c>
      <c r="F52" s="8" t="s">
        <v>101</v>
      </c>
      <c r="G52" s="7"/>
      <c r="H52" s="34">
        <f>H53</f>
        <v>88.1</v>
      </c>
      <c r="I52" s="30"/>
    </row>
    <row r="53" spans="2:9" ht="19.5">
      <c r="B53" s="15" t="s">
        <v>15</v>
      </c>
      <c r="C53" s="27">
        <v>775</v>
      </c>
      <c r="D53" s="4" t="s">
        <v>29</v>
      </c>
      <c r="E53" s="4" t="s">
        <v>70</v>
      </c>
      <c r="F53" s="6" t="s">
        <v>100</v>
      </c>
      <c r="G53" s="7">
        <v>200</v>
      </c>
      <c r="H53" s="10">
        <v>88.1</v>
      </c>
      <c r="I53" s="30"/>
    </row>
    <row r="54" spans="2:8" ht="15">
      <c r="B54" s="23" t="s">
        <v>33</v>
      </c>
      <c r="C54" s="27">
        <v>775</v>
      </c>
      <c r="D54" s="24" t="s">
        <v>30</v>
      </c>
      <c r="E54" s="24" t="s">
        <v>70</v>
      </c>
      <c r="F54" s="19"/>
      <c r="G54" s="29"/>
      <c r="H54" s="39">
        <f>H58+H61</f>
        <v>7576</v>
      </c>
    </row>
    <row r="55" spans="2:8" ht="15">
      <c r="B55" s="6" t="s">
        <v>5</v>
      </c>
      <c r="C55" s="27">
        <v>775</v>
      </c>
      <c r="D55" s="3" t="s">
        <v>30</v>
      </c>
      <c r="E55" s="3" t="s">
        <v>70</v>
      </c>
      <c r="F55" s="8" t="s">
        <v>34</v>
      </c>
      <c r="G55" s="37"/>
      <c r="H55" s="16">
        <f>H58</f>
        <v>7576</v>
      </c>
    </row>
    <row r="56" spans="2:8" ht="15">
      <c r="B56" s="6" t="s">
        <v>35</v>
      </c>
      <c r="C56" s="27">
        <v>775</v>
      </c>
      <c r="D56" s="3" t="s">
        <v>30</v>
      </c>
      <c r="E56" s="3" t="s">
        <v>70</v>
      </c>
      <c r="F56" s="8" t="s">
        <v>36</v>
      </c>
      <c r="G56" s="37"/>
      <c r="H56" s="16">
        <f>H58</f>
        <v>7576</v>
      </c>
    </row>
    <row r="57" spans="2:8" ht="15">
      <c r="B57" s="6" t="s">
        <v>37</v>
      </c>
      <c r="C57" s="27">
        <v>775</v>
      </c>
      <c r="D57" s="3" t="s">
        <v>30</v>
      </c>
      <c r="E57" s="3" t="s">
        <v>70</v>
      </c>
      <c r="F57" s="8" t="s">
        <v>38</v>
      </c>
      <c r="G57" s="37"/>
      <c r="H57" s="16">
        <f>H58</f>
        <v>7576</v>
      </c>
    </row>
    <row r="58" spans="2:12" ht="18.75">
      <c r="B58" s="6" t="s">
        <v>15</v>
      </c>
      <c r="C58" s="27">
        <v>775</v>
      </c>
      <c r="D58" s="4" t="s">
        <v>30</v>
      </c>
      <c r="E58" s="4" t="s">
        <v>70</v>
      </c>
      <c r="F58" s="6" t="s">
        <v>38</v>
      </c>
      <c r="G58" s="7">
        <v>200</v>
      </c>
      <c r="H58" s="14">
        <v>7576</v>
      </c>
      <c r="L58" t="s">
        <v>87</v>
      </c>
    </row>
    <row r="59" spans="2:8" ht="15">
      <c r="B59" s="6" t="s">
        <v>35</v>
      </c>
      <c r="C59" s="27">
        <v>775</v>
      </c>
      <c r="D59" s="3" t="s">
        <v>30</v>
      </c>
      <c r="E59" s="3" t="s">
        <v>70</v>
      </c>
      <c r="F59" s="8" t="s">
        <v>90</v>
      </c>
      <c r="G59" s="37"/>
      <c r="H59" s="16">
        <f>H61</f>
        <v>0</v>
      </c>
    </row>
    <row r="60" spans="2:8" ht="15">
      <c r="B60" s="6" t="s">
        <v>37</v>
      </c>
      <c r="C60" s="27">
        <v>775</v>
      </c>
      <c r="D60" s="3" t="s">
        <v>30</v>
      </c>
      <c r="E60" s="3" t="s">
        <v>70</v>
      </c>
      <c r="F60" s="8" t="s">
        <v>90</v>
      </c>
      <c r="G60" s="37"/>
      <c r="H60" s="16">
        <f>H61</f>
        <v>0</v>
      </c>
    </row>
    <row r="61" spans="2:8" ht="18.75">
      <c r="B61" s="6" t="s">
        <v>15</v>
      </c>
      <c r="C61" s="27">
        <v>775</v>
      </c>
      <c r="D61" s="4" t="s">
        <v>30</v>
      </c>
      <c r="E61" s="4" t="s">
        <v>70</v>
      </c>
      <c r="F61" s="6" t="s">
        <v>90</v>
      </c>
      <c r="G61" s="7">
        <v>200</v>
      </c>
      <c r="H61" s="14">
        <v>0</v>
      </c>
    </row>
    <row r="62" spans="2:8" ht="15">
      <c r="B62" s="18" t="s">
        <v>39</v>
      </c>
      <c r="C62" s="27">
        <v>775</v>
      </c>
      <c r="D62" s="24" t="s">
        <v>66</v>
      </c>
      <c r="E62" s="24" t="s">
        <v>27</v>
      </c>
      <c r="F62" s="19"/>
      <c r="G62" s="29"/>
      <c r="H62" s="38">
        <f>H66+H70+H72+H74+H77</f>
        <v>5470.8</v>
      </c>
    </row>
    <row r="63" spans="2:8" ht="15">
      <c r="B63" s="6" t="s">
        <v>5</v>
      </c>
      <c r="C63" s="27">
        <v>775</v>
      </c>
      <c r="D63" s="40" t="s">
        <v>66</v>
      </c>
      <c r="E63" s="40" t="s">
        <v>28</v>
      </c>
      <c r="F63" s="41" t="s">
        <v>6</v>
      </c>
      <c r="G63" s="37"/>
      <c r="H63" s="11">
        <f>H66</f>
        <v>183</v>
      </c>
    </row>
    <row r="64" spans="2:8" ht="15">
      <c r="B64" s="6" t="s">
        <v>40</v>
      </c>
      <c r="C64" s="27">
        <v>775</v>
      </c>
      <c r="D64" s="40" t="s">
        <v>66</v>
      </c>
      <c r="E64" s="40" t="s">
        <v>28</v>
      </c>
      <c r="F64" s="41" t="s">
        <v>41</v>
      </c>
      <c r="G64" s="37"/>
      <c r="H64" s="11">
        <f>H66</f>
        <v>183</v>
      </c>
    </row>
    <row r="65" spans="2:8" ht="15">
      <c r="B65" s="6" t="s">
        <v>42</v>
      </c>
      <c r="C65" s="27">
        <v>775</v>
      </c>
      <c r="D65" s="3" t="s">
        <v>66</v>
      </c>
      <c r="E65" s="3" t="s">
        <v>28</v>
      </c>
      <c r="F65" s="8" t="s">
        <v>43</v>
      </c>
      <c r="G65" s="37"/>
      <c r="H65" s="11">
        <f>H66</f>
        <v>183</v>
      </c>
    </row>
    <row r="66" spans="2:8" ht="19.5">
      <c r="B66" s="15" t="s">
        <v>15</v>
      </c>
      <c r="C66" s="27">
        <v>775</v>
      </c>
      <c r="D66" s="4" t="s">
        <v>66</v>
      </c>
      <c r="E66" s="4" t="s">
        <v>28</v>
      </c>
      <c r="F66" s="6" t="s">
        <v>43</v>
      </c>
      <c r="G66" s="7">
        <v>200</v>
      </c>
      <c r="H66" s="14">
        <v>183</v>
      </c>
    </row>
    <row r="67" spans="2:8" ht="15">
      <c r="B67" s="6" t="s">
        <v>5</v>
      </c>
      <c r="C67" s="27">
        <v>775</v>
      </c>
      <c r="D67" s="3" t="s">
        <v>66</v>
      </c>
      <c r="E67" s="3" t="s">
        <v>29</v>
      </c>
      <c r="F67" s="8" t="s">
        <v>6</v>
      </c>
      <c r="G67" s="37"/>
      <c r="H67" s="11">
        <f>H70+H74+H72</f>
        <v>4145.3</v>
      </c>
    </row>
    <row r="68" spans="2:8" ht="15">
      <c r="B68" s="6" t="s">
        <v>44</v>
      </c>
      <c r="C68" s="27">
        <v>775</v>
      </c>
      <c r="D68" s="3" t="s">
        <v>66</v>
      </c>
      <c r="E68" s="3" t="s">
        <v>29</v>
      </c>
      <c r="F68" s="8" t="s">
        <v>45</v>
      </c>
      <c r="G68" s="37"/>
      <c r="H68" s="11">
        <f>H67</f>
        <v>4145.3</v>
      </c>
    </row>
    <row r="69" spans="2:8" ht="10.5" customHeight="1">
      <c r="B69" s="8" t="s">
        <v>46</v>
      </c>
      <c r="C69" s="27">
        <v>775</v>
      </c>
      <c r="D69" s="3" t="s">
        <v>66</v>
      </c>
      <c r="E69" s="3" t="s">
        <v>29</v>
      </c>
      <c r="F69" s="8" t="s">
        <v>47</v>
      </c>
      <c r="G69" s="37"/>
      <c r="H69" s="11">
        <f>H70</f>
        <v>2753</v>
      </c>
    </row>
    <row r="70" spans="2:8" ht="18.75">
      <c r="B70" s="6" t="s">
        <v>15</v>
      </c>
      <c r="C70" s="27">
        <v>775</v>
      </c>
      <c r="D70" s="4" t="s">
        <v>66</v>
      </c>
      <c r="E70" s="4" t="s">
        <v>29</v>
      </c>
      <c r="F70" s="6" t="s">
        <v>47</v>
      </c>
      <c r="G70" s="7">
        <v>200</v>
      </c>
      <c r="H70" s="10">
        <v>2753</v>
      </c>
    </row>
    <row r="71" spans="2:8" ht="15">
      <c r="B71" s="8" t="s">
        <v>48</v>
      </c>
      <c r="C71" s="27">
        <v>775</v>
      </c>
      <c r="D71" s="3" t="s">
        <v>66</v>
      </c>
      <c r="E71" s="3" t="s">
        <v>29</v>
      </c>
      <c r="F71" s="8" t="s">
        <v>49</v>
      </c>
      <c r="G71" s="37"/>
      <c r="H71" s="11">
        <f>H72</f>
        <v>1007.1</v>
      </c>
    </row>
    <row r="72" spans="2:8" ht="18.75">
      <c r="B72" s="6" t="s">
        <v>15</v>
      </c>
      <c r="C72" s="27">
        <v>775</v>
      </c>
      <c r="D72" s="4" t="s">
        <v>66</v>
      </c>
      <c r="E72" s="4" t="s">
        <v>29</v>
      </c>
      <c r="F72" s="6" t="s">
        <v>49</v>
      </c>
      <c r="G72" s="7">
        <v>200</v>
      </c>
      <c r="H72" s="10">
        <v>1007.1</v>
      </c>
    </row>
    <row r="73" spans="2:8" ht="15">
      <c r="B73" s="8" t="s">
        <v>50</v>
      </c>
      <c r="C73" s="27">
        <v>775</v>
      </c>
      <c r="D73" s="3" t="s">
        <v>66</v>
      </c>
      <c r="E73" s="3" t="s">
        <v>29</v>
      </c>
      <c r="F73" s="8" t="s">
        <v>51</v>
      </c>
      <c r="G73" s="37"/>
      <c r="H73" s="11">
        <f>H74</f>
        <v>385.2</v>
      </c>
    </row>
    <row r="74" spans="2:8" ht="18.75">
      <c r="B74" s="6" t="s">
        <v>15</v>
      </c>
      <c r="C74" s="27">
        <v>775</v>
      </c>
      <c r="D74" s="4" t="s">
        <v>66</v>
      </c>
      <c r="E74" s="4" t="s">
        <v>29</v>
      </c>
      <c r="F74" s="6" t="s">
        <v>51</v>
      </c>
      <c r="G74" s="7">
        <v>200</v>
      </c>
      <c r="H74" s="14">
        <v>385.2</v>
      </c>
    </row>
    <row r="75" spans="2:8" ht="12.75">
      <c r="B75" s="6" t="s">
        <v>105</v>
      </c>
      <c r="C75" s="27">
        <v>775</v>
      </c>
      <c r="D75" s="3" t="s">
        <v>66</v>
      </c>
      <c r="E75" s="3" t="s">
        <v>66</v>
      </c>
      <c r="F75" s="6"/>
      <c r="G75" s="7"/>
      <c r="H75" s="35">
        <f>H77</f>
        <v>1142.5</v>
      </c>
    </row>
    <row r="76" spans="2:8" ht="12.75">
      <c r="B76" s="6" t="s">
        <v>106</v>
      </c>
      <c r="C76" s="27">
        <v>775</v>
      </c>
      <c r="D76" s="3" t="s">
        <v>66</v>
      </c>
      <c r="E76" s="3" t="s">
        <v>66</v>
      </c>
      <c r="F76" s="8" t="s">
        <v>104</v>
      </c>
      <c r="G76" s="9"/>
      <c r="H76" s="43">
        <f>H77</f>
        <v>1142.5</v>
      </c>
    </row>
    <row r="77" spans="2:8" ht="18.75">
      <c r="B77" s="6" t="s">
        <v>107</v>
      </c>
      <c r="C77" s="27">
        <v>775</v>
      </c>
      <c r="D77" s="4" t="s">
        <v>66</v>
      </c>
      <c r="E77" s="4" t="s">
        <v>66</v>
      </c>
      <c r="F77" s="6" t="s">
        <v>104</v>
      </c>
      <c r="G77" s="7"/>
      <c r="H77" s="44">
        <f>573+450+119.5</f>
        <v>1142.5</v>
      </c>
    </row>
    <row r="78" spans="2:8" ht="15">
      <c r="B78" s="18" t="s">
        <v>86</v>
      </c>
      <c r="C78" s="27">
        <v>775</v>
      </c>
      <c r="D78" s="24">
        <v>10</v>
      </c>
      <c r="E78" s="24" t="s">
        <v>27</v>
      </c>
      <c r="F78" s="19"/>
      <c r="G78" s="29"/>
      <c r="H78" s="38">
        <f>H84</f>
        <v>10.7</v>
      </c>
    </row>
    <row r="79" spans="2:8" ht="15">
      <c r="B79" s="6" t="s">
        <v>52</v>
      </c>
      <c r="C79" s="27">
        <v>775</v>
      </c>
      <c r="D79" s="3">
        <v>10</v>
      </c>
      <c r="E79" s="3" t="s">
        <v>29</v>
      </c>
      <c r="F79" s="42"/>
      <c r="G79" s="37"/>
      <c r="H79" s="16">
        <f>H84</f>
        <v>10.7</v>
      </c>
    </row>
    <row r="80" spans="2:8" ht="15">
      <c r="B80" s="6" t="s">
        <v>5</v>
      </c>
      <c r="C80" s="27">
        <v>775</v>
      </c>
      <c r="D80" s="3">
        <v>10</v>
      </c>
      <c r="E80" s="3" t="s">
        <v>29</v>
      </c>
      <c r="F80" s="8" t="s">
        <v>6</v>
      </c>
      <c r="G80" s="37"/>
      <c r="H80" s="16">
        <f>H84</f>
        <v>10.7</v>
      </c>
    </row>
    <row r="81" spans="2:8" ht="19.5">
      <c r="B81" s="15" t="s">
        <v>53</v>
      </c>
      <c r="C81" s="27">
        <v>775</v>
      </c>
      <c r="D81" s="3">
        <v>10</v>
      </c>
      <c r="E81" s="3" t="s">
        <v>29</v>
      </c>
      <c r="F81" s="8" t="s">
        <v>54</v>
      </c>
      <c r="G81" s="37"/>
      <c r="H81" s="16">
        <f>H84</f>
        <v>10.7</v>
      </c>
    </row>
    <row r="82" spans="2:8" ht="15">
      <c r="B82" s="6" t="s">
        <v>55</v>
      </c>
      <c r="C82" s="27">
        <v>775</v>
      </c>
      <c r="D82" s="3">
        <v>10</v>
      </c>
      <c r="E82" s="3" t="s">
        <v>29</v>
      </c>
      <c r="F82" s="8" t="s">
        <v>56</v>
      </c>
      <c r="G82" s="37"/>
      <c r="H82" s="16">
        <f>H84</f>
        <v>10.7</v>
      </c>
    </row>
    <row r="83" spans="2:8" ht="19.5">
      <c r="B83" s="15" t="s">
        <v>57</v>
      </c>
      <c r="C83" s="27">
        <v>775</v>
      </c>
      <c r="D83" s="3">
        <v>10</v>
      </c>
      <c r="E83" s="3" t="s">
        <v>29</v>
      </c>
      <c r="F83" s="8" t="s">
        <v>56</v>
      </c>
      <c r="G83" s="37"/>
      <c r="H83" s="16">
        <f>H84</f>
        <v>10.7</v>
      </c>
    </row>
    <row r="84" spans="2:8" ht="12.75">
      <c r="B84" s="6" t="s">
        <v>58</v>
      </c>
      <c r="C84" s="27">
        <v>775</v>
      </c>
      <c r="D84" s="4">
        <v>10</v>
      </c>
      <c r="E84" s="4" t="s">
        <v>29</v>
      </c>
      <c r="F84" s="28" t="s">
        <v>56</v>
      </c>
      <c r="G84" s="7">
        <v>300</v>
      </c>
      <c r="H84" s="14">
        <v>10.7</v>
      </c>
    </row>
    <row r="85" spans="2:8" ht="15">
      <c r="B85" s="18" t="s">
        <v>59</v>
      </c>
      <c r="C85" s="27">
        <v>775</v>
      </c>
      <c r="D85" s="25"/>
      <c r="E85" s="25"/>
      <c r="F85" s="19"/>
      <c r="G85" s="29"/>
      <c r="H85" s="26">
        <f>H87+H99</f>
        <v>1688.64</v>
      </c>
    </row>
    <row r="86" spans="2:8" ht="15">
      <c r="B86" s="8" t="s">
        <v>60</v>
      </c>
      <c r="C86" s="27">
        <v>775</v>
      </c>
      <c r="D86" s="3" t="s">
        <v>67</v>
      </c>
      <c r="E86" s="3" t="s">
        <v>26</v>
      </c>
      <c r="F86" s="42"/>
      <c r="G86" s="37"/>
      <c r="H86" s="11">
        <f>H85</f>
        <v>1688.64</v>
      </c>
    </row>
    <row r="87" spans="2:8" ht="15">
      <c r="B87" s="6" t="s">
        <v>5</v>
      </c>
      <c r="C87" s="27">
        <v>775</v>
      </c>
      <c r="D87" s="3" t="s">
        <v>67</v>
      </c>
      <c r="E87" s="3" t="s">
        <v>26</v>
      </c>
      <c r="F87" s="8" t="s">
        <v>6</v>
      </c>
      <c r="G87" s="37"/>
      <c r="H87" s="5">
        <f>H90+H92+H91+H94+H98</f>
        <v>1437.74</v>
      </c>
    </row>
    <row r="88" spans="2:8" ht="18.75">
      <c r="B88" s="6" t="s">
        <v>61</v>
      </c>
      <c r="C88" s="27">
        <v>775</v>
      </c>
      <c r="D88" s="3" t="s">
        <v>67</v>
      </c>
      <c r="E88" s="3" t="s">
        <v>26</v>
      </c>
      <c r="F88" s="8" t="s">
        <v>62</v>
      </c>
      <c r="G88" s="37"/>
      <c r="H88" s="16">
        <f>H87</f>
        <v>1437.74</v>
      </c>
    </row>
    <row r="89" spans="2:8" ht="18.75">
      <c r="B89" s="6" t="s">
        <v>63</v>
      </c>
      <c r="C89" s="27">
        <v>775</v>
      </c>
      <c r="D89" s="3" t="s">
        <v>67</v>
      </c>
      <c r="E89" s="3" t="s">
        <v>26</v>
      </c>
      <c r="F89" s="8" t="s">
        <v>64</v>
      </c>
      <c r="G89" s="37"/>
      <c r="H89" s="17">
        <f>H87</f>
        <v>1437.74</v>
      </c>
    </row>
    <row r="90" spans="2:8" ht="38.25">
      <c r="B90" s="6" t="s">
        <v>11</v>
      </c>
      <c r="C90" s="27">
        <v>775</v>
      </c>
      <c r="D90" s="4" t="s">
        <v>67</v>
      </c>
      <c r="E90" s="4" t="s">
        <v>26</v>
      </c>
      <c r="F90" s="6" t="s">
        <v>64</v>
      </c>
      <c r="G90" s="7">
        <v>100</v>
      </c>
      <c r="H90" s="46">
        <v>1052.74</v>
      </c>
    </row>
    <row r="91" spans="2:8" ht="38.25">
      <c r="B91" s="6" t="s">
        <v>11</v>
      </c>
      <c r="C91" s="27">
        <v>775</v>
      </c>
      <c r="D91" s="4" t="s">
        <v>67</v>
      </c>
      <c r="E91" s="4" t="s">
        <v>26</v>
      </c>
      <c r="F91" s="6" t="s">
        <v>114</v>
      </c>
      <c r="G91" s="7">
        <v>100</v>
      </c>
      <c r="H91" s="46">
        <v>57</v>
      </c>
    </row>
    <row r="92" spans="2:8" ht="18.75">
      <c r="B92" s="6" t="s">
        <v>15</v>
      </c>
      <c r="C92" s="27">
        <v>775</v>
      </c>
      <c r="D92" s="4" t="s">
        <v>67</v>
      </c>
      <c r="E92" s="4" t="s">
        <v>26</v>
      </c>
      <c r="F92" s="6" t="s">
        <v>64</v>
      </c>
      <c r="G92" s="7">
        <v>200</v>
      </c>
      <c r="H92" s="46">
        <v>240</v>
      </c>
    </row>
    <row r="93" spans="2:8" ht="15">
      <c r="B93" s="8" t="s">
        <v>17</v>
      </c>
      <c r="C93" s="27">
        <v>775</v>
      </c>
      <c r="D93" s="3" t="s">
        <v>67</v>
      </c>
      <c r="E93" s="3" t="s">
        <v>26</v>
      </c>
      <c r="F93" s="8" t="s">
        <v>65</v>
      </c>
      <c r="G93" s="37"/>
      <c r="H93" s="31">
        <f>H94</f>
        <v>11.5</v>
      </c>
    </row>
    <row r="94" spans="2:8" ht="12.75">
      <c r="B94" s="6" t="s">
        <v>19</v>
      </c>
      <c r="C94" s="27">
        <v>775</v>
      </c>
      <c r="D94" s="4" t="s">
        <v>67</v>
      </c>
      <c r="E94" s="4" t="s">
        <v>26</v>
      </c>
      <c r="F94" s="6" t="s">
        <v>65</v>
      </c>
      <c r="G94" s="7">
        <v>800</v>
      </c>
      <c r="H94" s="10">
        <v>11.5</v>
      </c>
    </row>
    <row r="95" spans="2:8" ht="15">
      <c r="B95" s="8" t="s">
        <v>60</v>
      </c>
      <c r="C95" s="27">
        <v>775</v>
      </c>
      <c r="D95" s="3" t="s">
        <v>67</v>
      </c>
      <c r="E95" s="3" t="s">
        <v>26</v>
      </c>
      <c r="F95" s="42"/>
      <c r="G95" s="37"/>
      <c r="H95" s="32">
        <f>H98</f>
        <v>76.5</v>
      </c>
    </row>
    <row r="96" spans="2:8" ht="18.75">
      <c r="B96" s="6" t="s">
        <v>91</v>
      </c>
      <c r="C96" s="27">
        <v>775</v>
      </c>
      <c r="D96" s="3" t="s">
        <v>67</v>
      </c>
      <c r="E96" s="3" t="s">
        <v>26</v>
      </c>
      <c r="F96" s="8" t="s">
        <v>88</v>
      </c>
      <c r="G96" s="37"/>
      <c r="H96" s="16">
        <f>H98</f>
        <v>76.5</v>
      </c>
    </row>
    <row r="97" spans="2:8" ht="18.75">
      <c r="B97" s="6" t="s">
        <v>92</v>
      </c>
      <c r="C97" s="27">
        <v>775</v>
      </c>
      <c r="D97" s="3" t="s">
        <v>67</v>
      </c>
      <c r="E97" s="3" t="s">
        <v>26</v>
      </c>
      <c r="F97" s="8" t="s">
        <v>89</v>
      </c>
      <c r="G97" s="37"/>
      <c r="H97" s="16">
        <f>H96</f>
        <v>76.5</v>
      </c>
    </row>
    <row r="98" spans="2:8" ht="18.75">
      <c r="B98" s="6" t="s">
        <v>93</v>
      </c>
      <c r="C98" s="27">
        <v>775</v>
      </c>
      <c r="D98" s="4" t="s">
        <v>67</v>
      </c>
      <c r="E98" s="4" t="s">
        <v>26</v>
      </c>
      <c r="F98" s="6" t="s">
        <v>89</v>
      </c>
      <c r="G98" s="7">
        <v>800</v>
      </c>
      <c r="H98" s="45">
        <v>76.5</v>
      </c>
    </row>
    <row r="99" spans="2:8" ht="12.75">
      <c r="B99" s="47" t="s">
        <v>109</v>
      </c>
      <c r="C99" s="27">
        <v>775</v>
      </c>
      <c r="D99" s="4" t="s">
        <v>67</v>
      </c>
      <c r="E99" s="4" t="s">
        <v>30</v>
      </c>
      <c r="F99" s="48" t="s">
        <v>108</v>
      </c>
      <c r="G99" s="7">
        <v>200</v>
      </c>
      <c r="H99" s="45">
        <v>250.9</v>
      </c>
    </row>
  </sheetData>
  <sheetProtection/>
  <mergeCells count="16">
    <mergeCell ref="B5:H5"/>
    <mergeCell ref="B6:H6"/>
    <mergeCell ref="B7:H7"/>
    <mergeCell ref="B1:H1"/>
    <mergeCell ref="B2:H2"/>
    <mergeCell ref="B3:H3"/>
    <mergeCell ref="B4:H4"/>
    <mergeCell ref="B8:H8"/>
    <mergeCell ref="B9:H9"/>
    <mergeCell ref="B10:B11"/>
    <mergeCell ref="H10:H11"/>
    <mergeCell ref="C10:C11"/>
    <mergeCell ref="D10:D11"/>
    <mergeCell ref="F10:F11"/>
    <mergeCell ref="E10:E11"/>
    <mergeCell ref="G10:G1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2016-11-14T05:35:51Z</cp:lastPrinted>
  <dcterms:created xsi:type="dcterms:W3CDTF">1996-10-08T23:32:33Z</dcterms:created>
  <dcterms:modified xsi:type="dcterms:W3CDTF">2017-01-11T05:18:57Z</dcterms:modified>
  <cp:category/>
  <cp:version/>
  <cp:contentType/>
  <cp:contentStatus/>
</cp:coreProperties>
</file>